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J8" i="4" s="1"/>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<sst xmlns="http://schemas.openxmlformats.org/spreadsheetml/2006/main" count="218" uniqueCount="108">
  <si>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</si>
  <si>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</si>
  <si>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</si>
  <si>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</si>
  <si>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</si>
  <si>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</si>
  <si>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</si>
  <si>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</si>
  <si>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</si>
  <si>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</si>
  <si>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</si>
  <si>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</si>
  <si>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</si>
  <si>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</si>
  <si>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</si>
  <si>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</si>
  <si>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</si>
  <si>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</si>
  <si>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</si>
  <si>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</si>
  <si>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</si>
  <si>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</si>
  <si>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</si>
  <si>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</si>
  <si>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</si>
  <si>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</si>
  <si>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</si>
  <si>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</si>
  <si>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</si>
  <si>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</si>
  <si>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</si>
  <si>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</si>
  <si>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</si>
  <si>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</si>
  <si>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</si>
  <si>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</si>
  <si>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</si>
  <si>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</si>
  <si>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</si>
  <si>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</si>
  <si>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</si>
  <si>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</si>
  <si>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</si>
  <si>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</si>
  <si>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</si>
  <si>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</si>
  <si>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</si>
  <si>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</si>
  <si>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</si>
  <si>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</si>
  <si>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</si>
  <si>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</si>
  <si>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</si>
  <si>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</si>
  <si>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</si>
  <si>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</si>
  <si>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</si>
  <si>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</si>
  <si>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</si>
  <si>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</si>
  <si>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</si>
  <si>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</si>
  <si>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</si>
  <si>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</si>
  <si>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</si>
  <si>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</si>
  <si>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</si>
  <si>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</si>
  <si>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</si>
  <si>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</si>
  <si>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</si>
  <si>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</si>
  <si>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</si>
  <si>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</si>
  <si>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</si>
  <si>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</si>
  <si>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</si>
  <si>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</si>
  <si>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</si>
  <si>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</si>
  <si>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</si>
  <si>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</si>
  <si>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</si>
  <si>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</si>
  <si>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</si>
  <si>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</si>
  <si>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</si>
  <si>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</si>
  <si>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</si>
  <si>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</si>
  <si>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</si>
  <si>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</si>
  <si>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</si>
  <si>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</si>
  <si>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</si>
  <si>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</si>
  <si>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</si>
  <si>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</si>
  <si>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</si>
  <si>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</si>
  <si>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</si>
  <si>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</si>
  <si>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</si>
  <si>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</si>
  <si>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</si>
  <si>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２６年度に引き続き、平成２７年度においても二ツ井・荷上場地区に配水管布設整備工事が施工され、水道加入世帯が増加したことから、｢経営の健全性・効率性｣を示す指標の全てが前年度に比べ改善された。施設整備に伴う起債償還額の負担が大きいことや、二ツ井・荷上場地区について整備途中であることにより、④企業債残高対給水収益比率及び⑦施設利用率については平均値に及ばない結果となった。</t>
    <rPh sb="0" eb="2">
      <t>ヘイセイ</t>
    </rPh>
    <rPh sb="4" eb="6">
      <t>ネンド</t>
    </rPh>
    <rPh sb="7" eb="8">
      <t>ヒ</t>
    </rPh>
    <rPh sb="9" eb="10">
      <t>ツヅ</t>
    </rPh>
    <rPh sb="12" eb="14">
      <t>ヘイセイ</t>
    </rPh>
    <rPh sb="16" eb="18">
      <t>ネンド</t>
    </rPh>
    <rPh sb="23" eb="24">
      <t>フタ</t>
    </rPh>
    <rPh sb="25" eb="26">
      <t>イ</t>
    </rPh>
    <rPh sb="27" eb="30">
      <t>ニアゲバ</t>
    </rPh>
    <rPh sb="30" eb="32">
      <t>チク</t>
    </rPh>
    <rPh sb="33" eb="36">
      <t>ハイスイカン</t>
    </rPh>
    <rPh sb="36" eb="38">
      <t>フセツ</t>
    </rPh>
    <rPh sb="38" eb="40">
      <t>セイビ</t>
    </rPh>
    <rPh sb="40" eb="42">
      <t>コウジ</t>
    </rPh>
    <rPh sb="43" eb="45">
      <t>セコウ</t>
    </rPh>
    <rPh sb="48" eb="50">
      <t>スイドウ</t>
    </rPh>
    <rPh sb="50" eb="52">
      <t>カニュウ</t>
    </rPh>
    <rPh sb="52" eb="54">
      <t>セタイ</t>
    </rPh>
    <rPh sb="55" eb="57">
      <t>ゾウカ</t>
    </rPh>
    <rPh sb="65" eb="67">
      <t>ケイエイ</t>
    </rPh>
    <rPh sb="68" eb="70">
      <t>ケンゼン</t>
    </rPh>
    <rPh sb="70" eb="71">
      <t>セイ</t>
    </rPh>
    <rPh sb="72" eb="75">
      <t>コウリツセイ</t>
    </rPh>
    <rPh sb="77" eb="78">
      <t>シメ</t>
    </rPh>
    <rPh sb="79" eb="81">
      <t>シヒョウ</t>
    </rPh>
    <rPh sb="82" eb="83">
      <t>スベ</t>
    </rPh>
    <rPh sb="85" eb="88">
      <t>ゼンネンド</t>
    </rPh>
    <rPh sb="89" eb="90">
      <t>クラ</t>
    </rPh>
    <rPh sb="91" eb="93">
      <t>カイゼン</t>
    </rPh>
    <rPh sb="97" eb="99">
      <t>シセツ</t>
    </rPh>
    <rPh sb="99" eb="101">
      <t>セイビ</t>
    </rPh>
    <rPh sb="102" eb="103">
      <t>トモナ</t>
    </rPh>
    <rPh sb="104" eb="106">
      <t>キサイ</t>
    </rPh>
    <rPh sb="106" eb="108">
      <t>ショウカン</t>
    </rPh>
    <rPh sb="108" eb="109">
      <t>ガク</t>
    </rPh>
    <rPh sb="110" eb="112">
      <t>フタン</t>
    </rPh>
    <rPh sb="113" eb="114">
      <t>オオ</t>
    </rPh>
    <rPh sb="174" eb="175">
      <t>アタイ</t>
    </rPh>
    <rPh sb="176" eb="177">
      <t>オヨ</t>
    </rPh>
    <phoneticPr fontId="4"/>
  </si>
  <si>
    <t>平成２７年度においては、前年度と比較し数値の改善傾向が見られたものの、二ツ井・荷上場地区簡易水道事業の施設建設の財源として活用した起債の元利償還が今後も増加することから、水道未加入世帯に対する加入促進活動を行い収益の増加を図るとともに、事務・事業の見直しを進め経費の削減に努めたい。</t>
    <rPh sb="0" eb="2">
      <t>ヘイセイ</t>
    </rPh>
    <rPh sb="4" eb="6">
      <t>ネンド</t>
    </rPh>
    <rPh sb="12" eb="14">
      <t>ゼンネン</t>
    </rPh>
    <rPh sb="14" eb="15">
      <t>ド</t>
    </rPh>
    <rPh sb="16" eb="18">
      <t>ヒカク</t>
    </rPh>
    <rPh sb="19" eb="21">
      <t>スウチ</t>
    </rPh>
    <rPh sb="22" eb="24">
      <t>カイゼン</t>
    </rPh>
    <rPh sb="24" eb="26">
      <t>ケイコウ</t>
    </rPh>
    <rPh sb="27" eb="28">
      <t>ミ</t>
    </rPh>
    <rPh sb="35" eb="50">
      <t>フ</t>
    </rPh>
    <rPh sb="51" eb="53">
      <t>シセツ</t>
    </rPh>
    <rPh sb="53" eb="55">
      <t>ケンセツ</t>
    </rPh>
    <rPh sb="56" eb="58">
      <t>ザイゲン</t>
    </rPh>
    <rPh sb="61" eb="63">
      <t>カツヨウ</t>
    </rPh>
    <rPh sb="65" eb="67">
      <t>キサイ</t>
    </rPh>
    <rPh sb="68" eb="70">
      <t>ガンリ</t>
    </rPh>
    <rPh sb="70" eb="72">
      <t>ショウカン</t>
    </rPh>
    <rPh sb="73" eb="75">
      <t>コンゴ</t>
    </rPh>
    <rPh sb="76" eb="78">
      <t>ゾウカ</t>
    </rPh>
    <rPh sb="85" eb="87">
      <t>スイドウ</t>
    </rPh>
    <rPh sb="87" eb="90">
      <t>ミカニュウ</t>
    </rPh>
    <rPh sb="90" eb="92">
      <t>セタイ</t>
    </rPh>
    <rPh sb="93" eb="94">
      <t>タイ</t>
    </rPh>
    <rPh sb="96" eb="98">
      <t>カニュウ</t>
    </rPh>
    <rPh sb="98" eb="100">
      <t>ソクシン</t>
    </rPh>
    <rPh sb="100" eb="102">
      <t>カツドウ</t>
    </rPh>
    <rPh sb="103" eb="104">
      <t>オコナ</t>
    </rPh>
    <rPh sb="105" eb="107">
      <t>シュウエキ</t>
    </rPh>
    <rPh sb="108" eb="110">
      <t>ゾウカ</t>
    </rPh>
    <rPh sb="111" eb="112">
      <t>ハカ</t>
    </rPh>
    <rPh sb="118" eb="120">
      <t>ジム</t>
    </rPh>
    <rPh sb="121" eb="123">
      <t>ジギョウ</t>
    </rPh>
    <rPh sb="124" eb="126">
      <t>ミナオ</t>
    </rPh>
    <rPh sb="128" eb="129">
      <t>スス</t>
    </rPh>
    <rPh sb="130" eb="132">
      <t>ケイヒ</t>
    </rPh>
    <rPh sb="133" eb="135">
      <t>サクゲン</t>
    </rPh>
    <rPh sb="136" eb="137">
      <t>ツト</t>
    </rPh>
    <phoneticPr fontId="4"/>
  </si>
  <si>
    <t>二ツ井・荷上場地区簡易水道事業については、施設等の建設が平成２３年度以降と新しく、老朽化にかかる経費等は現在のところ発生していない。仁鮒地区簡易水道事業については、平成１８年度までの拡張事業及び平成２５年度の更新工事により、しばらくの間更新を行なう予定はない。富根地区簡易水道事業については、当面の間、大規模な更新工事を行なう予定はない。</t>
    <rPh sb="0" eb="15">
      <t>フ</t>
    </rPh>
    <rPh sb="21" eb="23">
      <t>シセツ</t>
    </rPh>
    <rPh sb="23" eb="24">
      <t>ナド</t>
    </rPh>
    <rPh sb="25" eb="27">
      <t>ケンセツ</t>
    </rPh>
    <rPh sb="28" eb="30">
      <t>ヘイセイ</t>
    </rPh>
    <rPh sb="32" eb="34">
      <t>ネンド</t>
    </rPh>
    <rPh sb="34" eb="36">
      <t>イコウ</t>
    </rPh>
    <rPh sb="37" eb="38">
      <t>アタラ</t>
    </rPh>
    <rPh sb="41" eb="44">
      <t>ロウキュウカ</t>
    </rPh>
    <rPh sb="48" eb="50">
      <t>ケイヒ</t>
    </rPh>
    <rPh sb="50" eb="51">
      <t>ナド</t>
    </rPh>
    <rPh sb="52" eb="54">
      <t>ゲンザイ</t>
    </rPh>
    <rPh sb="58" eb="60">
      <t>ハッセイ</t>
    </rPh>
    <rPh sb="66" eb="67">
      <t>ジン</t>
    </rPh>
    <rPh sb="67" eb="68">
      <t>フナ</t>
    </rPh>
    <rPh sb="68" eb="70">
      <t>チク</t>
    </rPh>
    <rPh sb="70" eb="72">
      <t>カンイ</t>
    </rPh>
    <rPh sb="72" eb="74">
      <t>スイドウ</t>
    </rPh>
    <rPh sb="74" eb="76">
      <t>ジギョウ</t>
    </rPh>
    <rPh sb="82" eb="84">
      <t>ヘイセイ</t>
    </rPh>
    <rPh sb="86" eb="88">
      <t>ネンド</t>
    </rPh>
    <rPh sb="91" eb="93">
      <t>カクチョウ</t>
    </rPh>
    <rPh sb="93" eb="95">
      <t>ジギョウ</t>
    </rPh>
    <rPh sb="95" eb="96">
      <t>オヨ</t>
    </rPh>
    <rPh sb="97" eb="99">
      <t>ヘイセイ</t>
    </rPh>
    <rPh sb="101" eb="103">
      <t>ネンド</t>
    </rPh>
    <rPh sb="104" eb="106">
      <t>コウシン</t>
    </rPh>
    <rPh sb="106" eb="108">
      <t>コウジ</t>
    </rPh>
    <rPh sb="117" eb="118">
      <t>アイダ</t>
    </rPh>
    <rPh sb="118" eb="120">
      <t>コウシン</t>
    </rPh>
    <rPh sb="121" eb="122">
      <t>オコ</t>
    </rPh>
    <rPh sb="124" eb="126">
      <t>ヨテイ</t>
    </rPh>
    <rPh sb="130" eb="132">
      <t>トミネ</t>
    </rPh>
    <rPh sb="132" eb="134">
      <t>チク</t>
    </rPh>
    <rPh sb="134" eb="136">
      <t>カンイ</t>
    </rPh>
    <rPh sb="136" eb="138">
      <t>スイドウ</t>
    </rPh>
    <rPh sb="138" eb="140">
      <t>ジギョウ</t>
    </rPh>
    <rPh sb="146" eb="148">
      <t>トウメン</t>
    </rPh>
    <rPh sb="149" eb="150">
      <t>アイダ</t>
    </rPh>
    <rPh sb="151" eb="154">
      <t>ダイキボ</t>
    </rPh>
    <rPh sb="155" eb="157">
      <t>コウシン</t>
    </rPh>
    <rPh sb="157" eb="159">
      <t>コウジ</t>
    </rPh>
    <rPh sb="160" eb="161">
      <t>オコ</t>
    </rPh>
    <rPh sb="163" eb="165">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</si>
</sst>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2"/>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formatCode="#,##0.00;&quot;△&quot;#,##0.00;&quot;-&quot;">
                  <c:v>0.31</c:v>
                </c:pt>
                <c:pt idx="3">
                  <c:v>0</c:v>
                </c:pt>
                <c:pt idx="4">
                  <c:v>0</c:v>
                </c:pt>
              </c:numCache>
            </c:numRef>
          </c:val>
        </c:ser>
        <c:dLbls>
          <c:showLegendKey val="0"/>
          <c:showVal val="0"/>
          <c:showCatName val="0"/>
          <c:showSerName val="0"/>
          <c:showPercent val="0"/>
          <c:showBubbleSize val="0"/>
        </c:dLbls>
        <c:gapWidth val="150"/>
        <c:axId val="165030144"/>
        <c:axId val="16504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0.47</c:v>
                </c:pt>
                <c:pt idx="1">
                  <c:v>0.46</c:v>
                </c:pt>
                <c:pt idx="2">
                  <c:v>0.8</c:v>
                </c:pt>
                <c:pt idx="3">
                  <c:v>0.69</c:v>
                </c:pt>
                <c:pt idx="4">
                  <c:v>0.65</c:v>
                </c:pt>
              </c:numCache>
            </c:numRef>
          </c:val>
          <c:smooth val="0"/>
        </c:ser>
        <c:dLbls>
          <c:showLegendKey val="0"/>
          <c:showVal val="0"/>
          <c:showCatName val="0"/>
          <c:showSerName val="0"/>
          <c:showPercent val="0"/>
          <c:showBubbleSize val="0"/>
        </c:dLbls>
        <c:marker val="1"/>
        <c:smooth val="0"/>
        <c:axId val="165030144"/>
        <c:axId val="165044608"/>
      </c:lineChart>
      <c:dateAx>
        <c:axId val="165030144"/>
        <c:scaling>
          <c:orientation val="minMax"/>
        </c:scaling>
        <c:delete val="1"/>
        <c:axPos val="b"/>
        <c:numFmt formatCode="ge" sourceLinked="1"/>
        <c:majorTickMark val="none"/>
        <c:minorTickMark val="none"/>
        <c:tickLblPos val="none"/>
        <c:crossAx val="165044608"/>
        <c:crosses val="autoZero"/>
        <c:auto val="1"/>
        <c:lblOffset val="100"/>
        <c:baseTimeUnit val="years"/>
      </c:dateAx>
      <c:valAx>
        <c:axId val="16504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03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67.66</c:v>
                </c:pt>
                <c:pt idx="1">
                  <c:v>68.2</c:v>
                </c:pt>
                <c:pt idx="2">
                  <c:v>69.14</c:v>
                </c:pt>
                <c:pt idx="3">
                  <c:v>27.13</c:v>
                </c:pt>
                <c:pt idx="4">
                  <c:v>33.24</c:v>
                </c:pt>
              </c:numCache>
            </c:numRef>
          </c:val>
        </c:ser>
        <c:dLbls>
          <c:showLegendKey val="0"/>
          <c:showVal val="0"/>
          <c:showCatName val="0"/>
          <c:showSerName val="0"/>
          <c:showPercent val="0"/>
          <c:showBubbleSize val="0"/>
        </c:dLbls>
        <c:gapWidth val="150"/>
        <c:axId val="167726080"/>
        <c:axId val="16775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58.25</c:v>
                </c:pt>
                <c:pt idx="1">
                  <c:v>57.17</c:v>
                </c:pt>
                <c:pt idx="2">
                  <c:v>57.55</c:v>
                </c:pt>
                <c:pt idx="3">
                  <c:v>57.43</c:v>
                </c:pt>
                <c:pt idx="4">
                  <c:v>57.29</c:v>
                </c:pt>
              </c:numCache>
            </c:numRef>
          </c:val>
          <c:smooth val="0"/>
        </c:ser>
        <c:dLbls>
          <c:showLegendKey val="0"/>
          <c:showVal val="0"/>
          <c:showCatName val="0"/>
          <c:showSerName val="0"/>
          <c:showPercent val="0"/>
          <c:showBubbleSize val="0"/>
        </c:dLbls>
        <c:marker val="1"/>
        <c:smooth val="0"/>
        <c:axId val="167726080"/>
        <c:axId val="167752832"/>
      </c:lineChart>
      <c:dateAx>
        <c:axId val="167726080"/>
        <c:scaling>
          <c:orientation val="minMax"/>
        </c:scaling>
        <c:delete val="1"/>
        <c:axPos val="b"/>
        <c:numFmt formatCode="ge" sourceLinked="1"/>
        <c:majorTickMark val="none"/>
        <c:minorTickMark val="none"/>
        <c:tickLblPos val="none"/>
        <c:crossAx val="167752832"/>
        <c:crosses val="autoZero"/>
        <c:auto val="1"/>
        <c:lblOffset val="100"/>
        <c:baseTimeUnit val="years"/>
      </c:dateAx>
      <c:valAx>
        <c:axId val="16775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72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88.53</c:v>
                </c:pt>
                <c:pt idx="1">
                  <c:v>88.72</c:v>
                </c:pt>
                <c:pt idx="2">
                  <c:v>84.41</c:v>
                </c:pt>
                <c:pt idx="3">
                  <c:v>78.72</c:v>
                </c:pt>
                <c:pt idx="4">
                  <c:v>83.83</c:v>
                </c:pt>
              </c:numCache>
            </c:numRef>
          </c:val>
        </c:ser>
        <c:dLbls>
          <c:showLegendKey val="0"/>
          <c:showVal val="0"/>
          <c:showCatName val="0"/>
          <c:showSerName val="0"/>
          <c:showPercent val="0"/>
          <c:showBubbleSize val="0"/>
        </c:dLbls>
        <c:gapWidth val="150"/>
        <c:axId val="167791232"/>
        <c:axId val="16779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74.53</c:v>
                </c:pt>
                <c:pt idx="1">
                  <c:v>74.94</c:v>
                </c:pt>
                <c:pt idx="2">
                  <c:v>74.14</c:v>
                </c:pt>
                <c:pt idx="3">
                  <c:v>73.83</c:v>
                </c:pt>
                <c:pt idx="4">
                  <c:v>73.69</c:v>
                </c:pt>
              </c:numCache>
            </c:numRef>
          </c:val>
          <c:smooth val="0"/>
        </c:ser>
        <c:dLbls>
          <c:showLegendKey val="0"/>
          <c:showVal val="0"/>
          <c:showCatName val="0"/>
          <c:showSerName val="0"/>
          <c:showPercent val="0"/>
          <c:showBubbleSize val="0"/>
        </c:dLbls>
        <c:marker val="1"/>
        <c:smooth val="0"/>
        <c:axId val="167791232"/>
        <c:axId val="167793408"/>
      </c:lineChart>
      <c:dateAx>
        <c:axId val="167791232"/>
        <c:scaling>
          <c:orientation val="minMax"/>
        </c:scaling>
        <c:delete val="1"/>
        <c:axPos val="b"/>
        <c:numFmt formatCode="ge" sourceLinked="1"/>
        <c:majorTickMark val="none"/>
        <c:minorTickMark val="none"/>
        <c:tickLblPos val="none"/>
        <c:crossAx val="167793408"/>
        <c:crosses val="autoZero"/>
        <c:auto val="1"/>
        <c:lblOffset val="100"/>
        <c:baseTimeUnit val="years"/>
      </c:dateAx>
      <c:valAx>
        <c:axId val="16779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79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87.62</c:v>
                </c:pt>
                <c:pt idx="1">
                  <c:v>81.28</c:v>
                </c:pt>
                <c:pt idx="2">
                  <c:v>80.47</c:v>
                </c:pt>
                <c:pt idx="3">
                  <c:v>89.92</c:v>
                </c:pt>
                <c:pt idx="4">
                  <c:v>99.36</c:v>
                </c:pt>
              </c:numCache>
            </c:numRef>
          </c:val>
        </c:ser>
        <c:dLbls>
          <c:showLegendKey val="0"/>
          <c:showVal val="0"/>
          <c:showCatName val="0"/>
          <c:showSerName val="0"/>
          <c:showPercent val="0"/>
          <c:showBubbleSize val="0"/>
        </c:dLbls>
        <c:gapWidth val="150"/>
        <c:axId val="165064704"/>
        <c:axId val="16744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75.89</c:v>
                </c:pt>
                <c:pt idx="1">
                  <c:v>74.52</c:v>
                </c:pt>
                <c:pt idx="2">
                  <c:v>76.09</c:v>
                </c:pt>
                <c:pt idx="3">
                  <c:v>75.87</c:v>
                </c:pt>
                <c:pt idx="4">
                  <c:v>76.27</c:v>
                </c:pt>
              </c:numCache>
            </c:numRef>
          </c:val>
          <c:smooth val="0"/>
        </c:ser>
        <c:dLbls>
          <c:showLegendKey val="0"/>
          <c:showVal val="0"/>
          <c:showCatName val="0"/>
          <c:showSerName val="0"/>
          <c:showPercent val="0"/>
          <c:showBubbleSize val="0"/>
        </c:dLbls>
        <c:marker val="1"/>
        <c:smooth val="0"/>
        <c:axId val="165064704"/>
        <c:axId val="167448960"/>
      </c:lineChart>
      <c:dateAx>
        <c:axId val="165064704"/>
        <c:scaling>
          <c:orientation val="minMax"/>
        </c:scaling>
        <c:delete val="1"/>
        <c:axPos val="b"/>
        <c:numFmt formatCode="ge" sourceLinked="1"/>
        <c:majorTickMark val="none"/>
        <c:minorTickMark val="none"/>
        <c:tickLblPos val="none"/>
        <c:crossAx val="167448960"/>
        <c:crosses val="autoZero"/>
        <c:auto val="1"/>
        <c:lblOffset val="100"/>
        <c:baseTimeUnit val="years"/>
      </c:dateAx>
      <c:valAx>
        <c:axId val="16744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06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7483264"/>
        <c:axId val="16748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7483264"/>
        <c:axId val="167485440"/>
      </c:lineChart>
      <c:dateAx>
        <c:axId val="167483264"/>
        <c:scaling>
          <c:orientation val="minMax"/>
        </c:scaling>
        <c:delete val="1"/>
        <c:axPos val="b"/>
        <c:numFmt formatCode="ge" sourceLinked="1"/>
        <c:majorTickMark val="none"/>
        <c:minorTickMark val="none"/>
        <c:tickLblPos val="none"/>
        <c:crossAx val="167485440"/>
        <c:crosses val="autoZero"/>
        <c:auto val="1"/>
        <c:lblOffset val="100"/>
        <c:baseTimeUnit val="years"/>
      </c:dateAx>
      <c:valAx>
        <c:axId val="16748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48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7851520"/>
        <c:axId val="16785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7851520"/>
        <c:axId val="167853440"/>
      </c:lineChart>
      <c:dateAx>
        <c:axId val="167851520"/>
        <c:scaling>
          <c:orientation val="minMax"/>
        </c:scaling>
        <c:delete val="1"/>
        <c:axPos val="b"/>
        <c:numFmt formatCode="ge" sourceLinked="1"/>
        <c:majorTickMark val="none"/>
        <c:minorTickMark val="none"/>
        <c:tickLblPos val="none"/>
        <c:crossAx val="167853440"/>
        <c:crosses val="autoZero"/>
        <c:auto val="1"/>
        <c:lblOffset val="100"/>
        <c:baseTimeUnit val="years"/>
      </c:dateAx>
      <c:valAx>
        <c:axId val="16785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85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7885824"/>
        <c:axId val="16789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7885824"/>
        <c:axId val="167892096"/>
      </c:lineChart>
      <c:dateAx>
        <c:axId val="167885824"/>
        <c:scaling>
          <c:orientation val="minMax"/>
        </c:scaling>
        <c:delete val="1"/>
        <c:axPos val="b"/>
        <c:numFmt formatCode="ge" sourceLinked="1"/>
        <c:majorTickMark val="none"/>
        <c:minorTickMark val="none"/>
        <c:tickLblPos val="none"/>
        <c:crossAx val="167892096"/>
        <c:crosses val="autoZero"/>
        <c:auto val="1"/>
        <c:lblOffset val="100"/>
        <c:baseTimeUnit val="years"/>
      </c:dateAx>
      <c:valAx>
        <c:axId val="16789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88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7926784"/>
        <c:axId val="16793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7926784"/>
        <c:axId val="167933056"/>
      </c:lineChart>
      <c:dateAx>
        <c:axId val="167926784"/>
        <c:scaling>
          <c:orientation val="minMax"/>
        </c:scaling>
        <c:delete val="1"/>
        <c:axPos val="b"/>
        <c:numFmt formatCode="ge" sourceLinked="1"/>
        <c:majorTickMark val="none"/>
        <c:minorTickMark val="none"/>
        <c:tickLblPos val="none"/>
        <c:crossAx val="167933056"/>
        <c:crosses val="autoZero"/>
        <c:auto val="1"/>
        <c:lblOffset val="100"/>
        <c:baseTimeUnit val="years"/>
      </c:dateAx>
      <c:valAx>
        <c:axId val="16793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92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1601.27</c:v>
                </c:pt>
                <c:pt idx="1">
                  <c:v>2715.94</c:v>
                </c:pt>
                <c:pt idx="2">
                  <c:v>3698.38</c:v>
                </c:pt>
                <c:pt idx="3">
                  <c:v>4884.75</c:v>
                </c:pt>
                <c:pt idx="4">
                  <c:v>3606.64</c:v>
                </c:pt>
              </c:numCache>
            </c:numRef>
          </c:val>
        </c:ser>
        <c:dLbls>
          <c:showLegendKey val="0"/>
          <c:showVal val="0"/>
          <c:showCatName val="0"/>
          <c:showSerName val="0"/>
          <c:showPercent val="0"/>
          <c:showBubbleSize val="0"/>
        </c:dLbls>
        <c:gapWidth val="150"/>
        <c:axId val="167953152"/>
        <c:axId val="16795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1124.6400000000001</c:v>
                </c:pt>
                <c:pt idx="1">
                  <c:v>1108.26</c:v>
                </c:pt>
                <c:pt idx="2">
                  <c:v>1113.76</c:v>
                </c:pt>
                <c:pt idx="3">
                  <c:v>1125.69</c:v>
                </c:pt>
                <c:pt idx="4">
                  <c:v>1134.67</c:v>
                </c:pt>
              </c:numCache>
            </c:numRef>
          </c:val>
          <c:smooth val="0"/>
        </c:ser>
        <c:dLbls>
          <c:showLegendKey val="0"/>
          <c:showVal val="0"/>
          <c:showCatName val="0"/>
          <c:showSerName val="0"/>
          <c:showPercent val="0"/>
          <c:showBubbleSize val="0"/>
        </c:dLbls>
        <c:marker val="1"/>
        <c:smooth val="0"/>
        <c:axId val="167953152"/>
        <c:axId val="167955072"/>
      </c:lineChart>
      <c:dateAx>
        <c:axId val="167953152"/>
        <c:scaling>
          <c:orientation val="minMax"/>
        </c:scaling>
        <c:delete val="1"/>
        <c:axPos val="b"/>
        <c:numFmt formatCode="ge" sourceLinked="1"/>
        <c:majorTickMark val="none"/>
        <c:minorTickMark val="none"/>
        <c:tickLblPos val="none"/>
        <c:crossAx val="167955072"/>
        <c:crosses val="autoZero"/>
        <c:auto val="1"/>
        <c:lblOffset val="100"/>
        <c:baseTimeUnit val="years"/>
      </c:dateAx>
      <c:valAx>
        <c:axId val="16795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95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69.900000000000006</c:v>
                </c:pt>
                <c:pt idx="1">
                  <c:v>65.98</c:v>
                </c:pt>
                <c:pt idx="2">
                  <c:v>65.5</c:v>
                </c:pt>
                <c:pt idx="3">
                  <c:v>32.659999999999997</c:v>
                </c:pt>
                <c:pt idx="4">
                  <c:v>50.43</c:v>
                </c:pt>
              </c:numCache>
            </c:numRef>
          </c:val>
        </c:ser>
        <c:dLbls>
          <c:showLegendKey val="0"/>
          <c:showVal val="0"/>
          <c:showCatName val="0"/>
          <c:showSerName val="0"/>
          <c:showPercent val="0"/>
          <c:showBubbleSize val="0"/>
        </c:dLbls>
        <c:gapWidth val="150"/>
        <c:axId val="167612800"/>
        <c:axId val="167614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56.46</c:v>
                </c:pt>
                <c:pt idx="1">
                  <c:v>19.77</c:v>
                </c:pt>
                <c:pt idx="2">
                  <c:v>34.25</c:v>
                </c:pt>
                <c:pt idx="3">
                  <c:v>46.48</c:v>
                </c:pt>
                <c:pt idx="4">
                  <c:v>40.6</c:v>
                </c:pt>
              </c:numCache>
            </c:numRef>
          </c:val>
          <c:smooth val="0"/>
        </c:ser>
        <c:dLbls>
          <c:showLegendKey val="0"/>
          <c:showVal val="0"/>
          <c:showCatName val="0"/>
          <c:showSerName val="0"/>
          <c:showPercent val="0"/>
          <c:showBubbleSize val="0"/>
        </c:dLbls>
        <c:marker val="1"/>
        <c:smooth val="0"/>
        <c:axId val="167612800"/>
        <c:axId val="167614720"/>
      </c:lineChart>
      <c:dateAx>
        <c:axId val="167612800"/>
        <c:scaling>
          <c:orientation val="minMax"/>
        </c:scaling>
        <c:delete val="1"/>
        <c:axPos val="b"/>
        <c:numFmt formatCode="ge" sourceLinked="1"/>
        <c:majorTickMark val="none"/>
        <c:minorTickMark val="none"/>
        <c:tickLblPos val="none"/>
        <c:crossAx val="167614720"/>
        <c:crosses val="autoZero"/>
        <c:auto val="1"/>
        <c:lblOffset val="100"/>
        <c:baseTimeUnit val="years"/>
      </c:dateAx>
      <c:valAx>
        <c:axId val="16761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61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143.85</c:v>
                </c:pt>
                <c:pt idx="1">
                  <c:v>152.25</c:v>
                </c:pt>
                <c:pt idx="2">
                  <c:v>156.19</c:v>
                </c:pt>
                <c:pt idx="3">
                  <c:v>327.39</c:v>
                </c:pt>
                <c:pt idx="4">
                  <c:v>265.41000000000003</c:v>
                </c:pt>
              </c:numCache>
            </c:numRef>
          </c:val>
        </c:ser>
        <c:dLbls>
          <c:showLegendKey val="0"/>
          <c:showVal val="0"/>
          <c:showCatName val="0"/>
          <c:showSerName val="0"/>
          <c:showPercent val="0"/>
          <c:showBubbleSize val="0"/>
        </c:dLbls>
        <c:gapWidth val="150"/>
        <c:axId val="167710080"/>
        <c:axId val="16771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306.49</c:v>
                </c:pt>
                <c:pt idx="1">
                  <c:v>878.73</c:v>
                </c:pt>
                <c:pt idx="2">
                  <c:v>501.18</c:v>
                </c:pt>
                <c:pt idx="3">
                  <c:v>376.61</c:v>
                </c:pt>
                <c:pt idx="4">
                  <c:v>440.03</c:v>
                </c:pt>
              </c:numCache>
            </c:numRef>
          </c:val>
          <c:smooth val="0"/>
        </c:ser>
        <c:dLbls>
          <c:showLegendKey val="0"/>
          <c:showVal val="0"/>
          <c:showCatName val="0"/>
          <c:showSerName val="0"/>
          <c:showPercent val="0"/>
          <c:showBubbleSize val="0"/>
        </c:dLbls>
        <c:marker val="1"/>
        <c:smooth val="0"/>
        <c:axId val="167710080"/>
        <c:axId val="167716352"/>
      </c:lineChart>
      <c:dateAx>
        <c:axId val="167710080"/>
        <c:scaling>
          <c:orientation val="minMax"/>
        </c:scaling>
        <c:delete val="1"/>
        <c:axPos val="b"/>
        <c:numFmt formatCode="ge" sourceLinked="1"/>
        <c:majorTickMark val="none"/>
        <c:minorTickMark val="none"/>
        <c:tickLblPos val="none"/>
        <c:crossAx val="167716352"/>
        <c:crosses val="autoZero"/>
        <c:auto val="1"/>
        <c:lblOffset val="100"/>
        <c:baseTimeUnit val="years"/>
      </c:dateAx>
      <c:valAx>
        <c:axId val="16771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71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R1" zoomScale="70" zoomScaleNormal="7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能代市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56186</v>
      </c>
      <c r="AJ8" s="55"/>
      <c r="AK8" s="55"/>
      <c r="AL8" s="55"/>
      <c r="AM8" s="55"/>
      <c r="AN8" s="55"/>
      <c r="AO8" s="55"/>
      <c r="AP8" s="56"/>
      <c r="AQ8" s="46">
        <f>データ!R6</f>
        <v>426.95</v>
      </c>
      <c r="AR8" s="46"/>
      <c r="AS8" s="46"/>
      <c r="AT8" s="46"/>
      <c r="AU8" s="46"/>
      <c r="AV8" s="46"/>
      <c r="AW8" s="46"/>
      <c r="AX8" s="46"/>
      <c r="AY8" s="46">
        <f>データ!S6</f>
        <v>131.6</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5.9</v>
      </c>
      <c r="S10" s="46"/>
      <c r="T10" s="46"/>
      <c r="U10" s="46"/>
      <c r="V10" s="46"/>
      <c r="W10" s="46"/>
      <c r="X10" s="46"/>
      <c r="Y10" s="46"/>
      <c r="Z10" s="80">
        <f>データ!P6</f>
        <v>3618</v>
      </c>
      <c r="AA10" s="80"/>
      <c r="AB10" s="80"/>
      <c r="AC10" s="80"/>
      <c r="AD10" s="80"/>
      <c r="AE10" s="80"/>
      <c r="AF10" s="80"/>
      <c r="AG10" s="80"/>
      <c r="AH10" s="2"/>
      <c r="AI10" s="80">
        <f>データ!T6</f>
        <v>3292</v>
      </c>
      <c r="AJ10" s="80"/>
      <c r="AK10" s="80"/>
      <c r="AL10" s="80"/>
      <c r="AM10" s="80"/>
      <c r="AN10" s="80"/>
      <c r="AO10" s="80"/>
      <c r="AP10" s="80"/>
      <c r="AQ10" s="46">
        <f>データ!U6</f>
        <v>3.58</v>
      </c>
      <c r="AR10" s="46"/>
      <c r="AS10" s="46"/>
      <c r="AT10" s="46"/>
      <c r="AU10" s="46"/>
      <c r="AV10" s="46"/>
      <c r="AW10" s="46"/>
      <c r="AX10" s="46"/>
      <c r="AY10" s="46">
        <f>データ!V6</f>
        <v>919.55</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107</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52027</v>
      </c>
      <c r="D6" s="31">
        <f t="shared" si="3"/>
        <v>47</v>
      </c>
      <c r="E6" s="31">
        <f t="shared" si="3"/>
        <v>1</v>
      </c>
      <c r="F6" s="31">
        <f t="shared" si="3"/>
        <v>0</v>
      </c>
      <c r="G6" s="31">
        <f t="shared" si="3"/>
        <v>0</v>
      </c>
      <c r="H6" s="31" t="str">
        <f t="shared" si="3"/>
        <v>秋田県　能代市</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5.9</v>
      </c>
      <c r="P6" s="32">
        <f t="shared" si="3"/>
        <v>3618</v>
      </c>
      <c r="Q6" s="32">
        <f t="shared" si="3"/>
        <v>56186</v>
      </c>
      <c r="R6" s="32">
        <f t="shared" si="3"/>
        <v>426.95</v>
      </c>
      <c r="S6" s="32">
        <f t="shared" si="3"/>
        <v>131.6</v>
      </c>
      <c r="T6" s="32">
        <f t="shared" si="3"/>
        <v>3292</v>
      </c>
      <c r="U6" s="32">
        <f t="shared" si="3"/>
        <v>3.58</v>
      </c>
      <c r="V6" s="32">
        <f t="shared" si="3"/>
        <v>919.55</v>
      </c>
      <c r="W6" s="33">
        <f>IF(W7="",NA(),W7)</f>
        <v>87.62</v>
      </c>
      <c r="X6" s="33">
        <f t="shared" ref="X6:AF6" si="4">IF(X7="",NA(),X7)</f>
        <v>81.28</v>
      </c>
      <c r="Y6" s="33">
        <f t="shared" si="4"/>
        <v>80.47</v>
      </c>
      <c r="Z6" s="33">
        <f t="shared" si="4"/>
        <v>89.92</v>
      </c>
      <c r="AA6" s="33">
        <f t="shared" si="4"/>
        <v>99.36</v>
      </c>
      <c r="AB6" s="33">
        <f t="shared" si="4"/>
        <v>75.89</v>
      </c>
      <c r="AC6" s="33">
        <f t="shared" si="4"/>
        <v>74.52</v>
      </c>
      <c r="AD6" s="33">
        <f t="shared" si="4"/>
        <v>76.09</v>
      </c>
      <c r="AE6" s="33">
        <f t="shared" si="4"/>
        <v>75.87</v>
      </c>
      <c r="AF6" s="33">
        <f t="shared" si="4"/>
        <v>76.27</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1601.27</v>
      </c>
      <c r="BE6" s="33">
        <f t="shared" ref="BE6:BM6" si="7">IF(BE7="",NA(),BE7)</f>
        <v>2715.94</v>
      </c>
      <c r="BF6" s="33">
        <f t="shared" si="7"/>
        <v>3698.38</v>
      </c>
      <c r="BG6" s="33">
        <f t="shared" si="7"/>
        <v>4884.75</v>
      </c>
      <c r="BH6" s="33">
        <f t="shared" si="7"/>
        <v>3606.64</v>
      </c>
      <c r="BI6" s="33">
        <f t="shared" si="7"/>
        <v>1124.6400000000001</v>
      </c>
      <c r="BJ6" s="33">
        <f t="shared" si="7"/>
        <v>1108.26</v>
      </c>
      <c r="BK6" s="33">
        <f t="shared" si="7"/>
        <v>1113.76</v>
      </c>
      <c r="BL6" s="33">
        <f t="shared" si="7"/>
        <v>1125.69</v>
      </c>
      <c r="BM6" s="33">
        <f t="shared" si="7"/>
        <v>1134.67</v>
      </c>
      <c r="BN6" s="32" t="str">
        <f>IF(BN7="","",IF(BN7="-","【-】","【"&amp;SUBSTITUTE(TEXT(BN7,"#,##0.00"),"-","△")&amp;"】"))</f>
        <v>【1,242.90】</v>
      </c>
      <c r="BO6" s="33">
        <f>IF(BO7="",NA(),BO7)</f>
        <v>69.900000000000006</v>
      </c>
      <c r="BP6" s="33">
        <f t="shared" ref="BP6:BX6" si="8">IF(BP7="",NA(),BP7)</f>
        <v>65.98</v>
      </c>
      <c r="BQ6" s="33">
        <f t="shared" si="8"/>
        <v>65.5</v>
      </c>
      <c r="BR6" s="33">
        <f t="shared" si="8"/>
        <v>32.659999999999997</v>
      </c>
      <c r="BS6" s="33">
        <f t="shared" si="8"/>
        <v>50.43</v>
      </c>
      <c r="BT6" s="33">
        <f t="shared" si="8"/>
        <v>56.46</v>
      </c>
      <c r="BU6" s="33">
        <f t="shared" si="8"/>
        <v>19.77</v>
      </c>
      <c r="BV6" s="33">
        <f t="shared" si="8"/>
        <v>34.25</v>
      </c>
      <c r="BW6" s="33">
        <f t="shared" si="8"/>
        <v>46.48</v>
      </c>
      <c r="BX6" s="33">
        <f t="shared" si="8"/>
        <v>40.6</v>
      </c>
      <c r="BY6" s="32" t="str">
        <f>IF(BY7="","",IF(BY7="-","【-】","【"&amp;SUBSTITUTE(TEXT(BY7,"#,##0.00"),"-","△")&amp;"】"))</f>
        <v>【33.35】</v>
      </c>
      <c r="BZ6" s="33">
        <f>IF(BZ7="",NA(),BZ7)</f>
        <v>143.85</v>
      </c>
      <c r="CA6" s="33">
        <f t="shared" ref="CA6:CI6" si="9">IF(CA7="",NA(),CA7)</f>
        <v>152.25</v>
      </c>
      <c r="CB6" s="33">
        <f t="shared" si="9"/>
        <v>156.19</v>
      </c>
      <c r="CC6" s="33">
        <f t="shared" si="9"/>
        <v>327.39</v>
      </c>
      <c r="CD6" s="33">
        <f t="shared" si="9"/>
        <v>265.41000000000003</v>
      </c>
      <c r="CE6" s="33">
        <f t="shared" si="9"/>
        <v>306.49</v>
      </c>
      <c r="CF6" s="33">
        <f t="shared" si="9"/>
        <v>878.73</v>
      </c>
      <c r="CG6" s="33">
        <f t="shared" si="9"/>
        <v>501.18</v>
      </c>
      <c r="CH6" s="33">
        <f t="shared" si="9"/>
        <v>376.61</v>
      </c>
      <c r="CI6" s="33">
        <f t="shared" si="9"/>
        <v>440.03</v>
      </c>
      <c r="CJ6" s="32" t="str">
        <f>IF(CJ7="","",IF(CJ7="-","【-】","【"&amp;SUBSTITUTE(TEXT(CJ7,"#,##0.00"),"-","△")&amp;"】"))</f>
        <v>【524.69】</v>
      </c>
      <c r="CK6" s="33">
        <f>IF(CK7="",NA(),CK7)</f>
        <v>67.66</v>
      </c>
      <c r="CL6" s="33">
        <f t="shared" ref="CL6:CT6" si="10">IF(CL7="",NA(),CL7)</f>
        <v>68.2</v>
      </c>
      <c r="CM6" s="33">
        <f t="shared" si="10"/>
        <v>69.14</v>
      </c>
      <c r="CN6" s="33">
        <f t="shared" si="10"/>
        <v>27.13</v>
      </c>
      <c r="CO6" s="33">
        <f t="shared" si="10"/>
        <v>33.24</v>
      </c>
      <c r="CP6" s="33">
        <f t="shared" si="10"/>
        <v>58.25</v>
      </c>
      <c r="CQ6" s="33">
        <f t="shared" si="10"/>
        <v>57.17</v>
      </c>
      <c r="CR6" s="33">
        <f t="shared" si="10"/>
        <v>57.55</v>
      </c>
      <c r="CS6" s="33">
        <f t="shared" si="10"/>
        <v>57.43</v>
      </c>
      <c r="CT6" s="33">
        <f t="shared" si="10"/>
        <v>57.29</v>
      </c>
      <c r="CU6" s="32" t="str">
        <f>IF(CU7="","",IF(CU7="-","【-】","【"&amp;SUBSTITUTE(TEXT(CU7,"#,##0.00"),"-","△")&amp;"】"))</f>
        <v>【57.58】</v>
      </c>
      <c r="CV6" s="33">
        <f>IF(CV7="",NA(),CV7)</f>
        <v>88.53</v>
      </c>
      <c r="CW6" s="33">
        <f t="shared" ref="CW6:DE6" si="11">IF(CW7="",NA(),CW7)</f>
        <v>88.72</v>
      </c>
      <c r="CX6" s="33">
        <f t="shared" si="11"/>
        <v>84.41</v>
      </c>
      <c r="CY6" s="33">
        <f t="shared" si="11"/>
        <v>78.72</v>
      </c>
      <c r="CZ6" s="33">
        <f t="shared" si="11"/>
        <v>83.83</v>
      </c>
      <c r="DA6" s="33">
        <f t="shared" si="11"/>
        <v>74.53</v>
      </c>
      <c r="DB6" s="33">
        <f t="shared" si="11"/>
        <v>74.94</v>
      </c>
      <c r="DC6" s="33">
        <f t="shared" si="11"/>
        <v>74.14</v>
      </c>
      <c r="DD6" s="33">
        <f t="shared" si="11"/>
        <v>73.83</v>
      </c>
      <c r="DE6" s="33">
        <f t="shared" si="11"/>
        <v>73.69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3">
        <f t="shared" si="14"/>
        <v>0.31</v>
      </c>
      <c r="EF6" s="32">
        <f t="shared" si="14"/>
        <v>0</v>
      </c>
      <c r="EG6" s="32">
        <f t="shared" si="14"/>
        <v>0</v>
      </c>
      <c r="EH6" s="33">
        <f t="shared" si="14"/>
        <v>0.47</v>
      </c>
      <c r="EI6" s="33">
        <f t="shared" si="14"/>
        <v>0.46</v>
      </c>
      <c r="EJ6" s="33">
        <f t="shared" si="14"/>
        <v>0.8</v>
      </c>
      <c r="EK6" s="33">
        <f t="shared" si="14"/>
        <v>0.69</v>
      </c>
      <c r="EL6" s="33">
        <f t="shared" si="14"/>
        <v>0.65</v>
      </c>
      <c r="EM6" s="32" t="str">
        <f>IF(EM7="","",IF(EM7="-","【-】","【"&amp;SUBSTITUTE(TEXT(EM7,"#,##0.00"),"-","△")&amp;"】"))</f>
        <v>【0.71】</v>
      </c>
    </row>
    <row r="7" spans="1:143" s="34" customFormat="1">
      <c r="A7" s="26"/>
      <c r="B7" s="35">
        <v>2015</v>
      </c>
      <c r="C7" s="35">
        <v>52027</v>
      </c>
      <c r="D7" s="35">
        <v>47</v>
      </c>
      <c r="E7" s="35">
        <v>1</v>
      </c>
      <c r="F7" s="35">
        <v>0</v>
      </c>
      <c r="G7" s="35">
        <v>0</v>
      </c>
      <c r="H7" s="35" t="s">
        <v>93</v>
      </c>
      <c r="I7" s="35" t="s">
        <v>94</v>
      </c>
      <c r="J7" s="35" t="s">
        <v>95</v>
      </c>
      <c r="K7" s="35" t="s">
        <v>96</v>
      </c>
      <c r="L7" s="35" t="s">
        <v>97</v>
      </c>
      <c r="M7" s="36" t="s">
        <v>98</v>
      </c>
      <c r="N7" s="36" t="s">
        <v>99</v>
      </c>
      <c r="O7" s="36">
        <v>5.9</v>
      </c>
      <c r="P7" s="36">
        <v>3618</v>
      </c>
      <c r="Q7" s="36">
        <v>56186</v>
      </c>
      <c r="R7" s="36">
        <v>426.95</v>
      </c>
      <c r="S7" s="36">
        <v>131.6</v>
      </c>
      <c r="T7" s="36">
        <v>3292</v>
      </c>
      <c r="U7" s="36">
        <v>3.58</v>
      </c>
      <c r="V7" s="36">
        <v>919.55</v>
      </c>
      <c r="W7" s="36">
        <v>87.62</v>
      </c>
      <c r="X7" s="36">
        <v>81.28</v>
      </c>
      <c r="Y7" s="36">
        <v>80.47</v>
      </c>
      <c r="Z7" s="36">
        <v>89.92</v>
      </c>
      <c r="AA7" s="36">
        <v>99.36</v>
      </c>
      <c r="AB7" s="36">
        <v>75.89</v>
      </c>
      <c r="AC7" s="36">
        <v>74.52</v>
      </c>
      <c r="AD7" s="36">
        <v>76.09</v>
      </c>
      <c r="AE7" s="36">
        <v>75.87</v>
      </c>
      <c r="AF7" s="36">
        <v>76.27</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1601.27</v>
      </c>
      <c r="BE7" s="36">
        <v>2715.94</v>
      </c>
      <c r="BF7" s="36">
        <v>3698.38</v>
      </c>
      <c r="BG7" s="36">
        <v>4884.75</v>
      </c>
      <c r="BH7" s="36">
        <v>3606.64</v>
      </c>
      <c r="BI7" s="36">
        <v>1124.6400000000001</v>
      </c>
      <c r="BJ7" s="36">
        <v>1108.26</v>
      </c>
      <c r="BK7" s="36">
        <v>1113.76</v>
      </c>
      <c r="BL7" s="36">
        <v>1125.69</v>
      </c>
      <c r="BM7" s="36">
        <v>1134.67</v>
      </c>
      <c r="BN7" s="36">
        <v>1242.9000000000001</v>
      </c>
      <c r="BO7" s="36">
        <v>69.900000000000006</v>
      </c>
      <c r="BP7" s="36">
        <v>65.98</v>
      </c>
      <c r="BQ7" s="36">
        <v>65.5</v>
      </c>
      <c r="BR7" s="36">
        <v>32.659999999999997</v>
      </c>
      <c r="BS7" s="36">
        <v>50.43</v>
      </c>
      <c r="BT7" s="36">
        <v>56.46</v>
      </c>
      <c r="BU7" s="36">
        <v>19.77</v>
      </c>
      <c r="BV7" s="36">
        <v>34.25</v>
      </c>
      <c r="BW7" s="36">
        <v>46.48</v>
      </c>
      <c r="BX7" s="36">
        <v>40.6</v>
      </c>
      <c r="BY7" s="36">
        <v>33.35</v>
      </c>
      <c r="BZ7" s="36">
        <v>143.85</v>
      </c>
      <c r="CA7" s="36">
        <v>152.25</v>
      </c>
      <c r="CB7" s="36">
        <v>156.19</v>
      </c>
      <c r="CC7" s="36">
        <v>327.39</v>
      </c>
      <c r="CD7" s="36">
        <v>265.41000000000003</v>
      </c>
      <c r="CE7" s="36">
        <v>306.49</v>
      </c>
      <c r="CF7" s="36">
        <v>878.73</v>
      </c>
      <c r="CG7" s="36">
        <v>501.18</v>
      </c>
      <c r="CH7" s="36">
        <v>376.61</v>
      </c>
      <c r="CI7" s="36">
        <v>440.03</v>
      </c>
      <c r="CJ7" s="36">
        <v>524.69000000000005</v>
      </c>
      <c r="CK7" s="36">
        <v>67.66</v>
      </c>
      <c r="CL7" s="36">
        <v>68.2</v>
      </c>
      <c r="CM7" s="36">
        <v>69.14</v>
      </c>
      <c r="CN7" s="36">
        <v>27.13</v>
      </c>
      <c r="CO7" s="36">
        <v>33.24</v>
      </c>
      <c r="CP7" s="36">
        <v>58.25</v>
      </c>
      <c r="CQ7" s="36">
        <v>57.17</v>
      </c>
      <c r="CR7" s="36">
        <v>57.55</v>
      </c>
      <c r="CS7" s="36">
        <v>57.43</v>
      </c>
      <c r="CT7" s="36">
        <v>57.29</v>
      </c>
      <c r="CU7" s="36">
        <v>57.58</v>
      </c>
      <c r="CV7" s="36">
        <v>88.53</v>
      </c>
      <c r="CW7" s="36">
        <v>88.72</v>
      </c>
      <c r="CX7" s="36">
        <v>84.41</v>
      </c>
      <c r="CY7" s="36">
        <v>78.72</v>
      </c>
      <c r="CZ7" s="36">
        <v>83.83</v>
      </c>
      <c r="DA7" s="36">
        <v>74.53</v>
      </c>
      <c r="DB7" s="36">
        <v>74.94</v>
      </c>
      <c r="DC7" s="36">
        <v>74.14</v>
      </c>
      <c r="DD7" s="36">
        <v>73.83</v>
      </c>
      <c r="DE7" s="36">
        <v>73.69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0.31</v>
      </c>
      <c r="EF7" s="36">
        <v>0</v>
      </c>
      <c r="EG7" s="36">
        <v>0</v>
      </c>
      <c r="EH7" s="36">
        <v>0.47</v>
      </c>
      <c r="EI7" s="36">
        <v>0.46</v>
      </c>
      <c r="EJ7" s="36">
        <v>0.8</v>
      </c>
      <c r="EK7" s="36">
        <v>0.69</v>
      </c>
      <c r="EL7" s="36">
        <v>0.65</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2017-02-08T06:26:04Z</cp:lastPrinted>
  <dcterms:created xsi:type="dcterms:W3CDTF">2016-12-02T02:15:45Z</dcterms:created>
  <dcterms:modified xsi:type="dcterms:W3CDTF">2017-02-08T06:26:07Z</dcterms:modified>
</cp:coreProperties>
</file>